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office.cn/et/2021/dbsheet">
  <fileVersion appName="xl" lastEdited="3" lowestEdited="5" rupBuild="9302"/>
  <workbookPr/>
  <bookViews>
    <workbookView windowWidth="240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<sst xmlns="http://schemas.openxmlformats.org/spreadsheetml/2006/main" count="114" uniqueCount="86">
  <si>
    <t>活动费用报销与结算台账</t>
  </si>
  <si>
    <t>活动名称：</t>
  </si>
  <si>
    <t>预算总金额：</t>
  </si>
  <si>
    <t>实际总支出：</t>
  </si>
  <si>
    <t>差额：</t>
  </si>
  <si>
    <t>报销单号</t>
  </si>
  <si>
    <t>费用大类</t>
  </si>
  <si>
    <t>费用明细</t>
  </si>
  <si>
    <t>报销人</t>
  </si>
  <si>
    <t>报销日期</t>
  </si>
  <si>
    <t>发票类型</t>
  </si>
  <si>
    <t>发票号码</t>
  </si>
  <si>
    <t>报销金额</t>
  </si>
  <si>
    <t>已支付金额</t>
  </si>
  <si>
    <t>未支付金额</t>
  </si>
  <si>
    <t>支付状态</t>
  </si>
  <si>
    <t>结算日期</t>
  </si>
  <si>
    <t>备注</t>
  </si>
  <si>
    <t>BX001</t>
  </si>
  <si>
    <t>场地费</t>
  </si>
  <si>
    <t>场地租赁定金</t>
  </si>
  <si>
    <t>李四</t>
  </si>
  <si>
    <t>2025-12-01</t>
  </si>
  <si>
    <t>增值税专用发票</t>
  </si>
  <si>
    <t>FP001</t>
  </si>
  <si>
    <t>已支付</t>
  </si>
  <si>
    <t>XX酒店场地租赁定金</t>
  </si>
  <si>
    <t>BX002</t>
  </si>
  <si>
    <t>场地租赁尾款</t>
  </si>
  <si>
    <t>2025-12-26</t>
  </si>
  <si>
    <t>FP002</t>
  </si>
  <si>
    <t>待支付</t>
  </si>
  <si>
    <t>活动结束后支付</t>
  </si>
  <si>
    <t>BX003</t>
  </si>
  <si>
    <t>搭建费</t>
  </si>
  <si>
    <t>舞台搭建定金</t>
  </si>
  <si>
    <t>王五</t>
  </si>
  <si>
    <t>2025-12-05</t>
  </si>
  <si>
    <t>FP003</t>
  </si>
  <si>
    <t>XX搭建公司定金</t>
  </si>
  <si>
    <t>BX004</t>
  </si>
  <si>
    <t>舞台搭建尾款</t>
  </si>
  <si>
    <t>FP004</t>
  </si>
  <si>
    <t>活动结束验收后支付</t>
  </si>
  <si>
    <t>BX005</t>
  </si>
  <si>
    <t>设备租赁</t>
  </si>
  <si>
    <t>灯光音响设备定金</t>
  </si>
  <si>
    <t>赵六</t>
  </si>
  <si>
    <t>2025-12-10</t>
  </si>
  <si>
    <t>FP005</t>
  </si>
  <si>
    <t>XX设备公司定金</t>
  </si>
  <si>
    <t>BX006</t>
  </si>
  <si>
    <t>灯光音响设备尾款</t>
  </si>
  <si>
    <t>FP006</t>
  </si>
  <si>
    <t>BX007</t>
  </si>
  <si>
    <t>人员费用</t>
  </si>
  <si>
    <t>主持人费用</t>
  </si>
  <si>
    <t>孙七</t>
  </si>
  <si>
    <t>2025-12-15</t>
  </si>
  <si>
    <t>增值税普通发票</t>
  </si>
  <si>
    <t>FP007</t>
  </si>
  <si>
    <t>部分支付</t>
  </si>
  <si>
    <t>定金已付，尾款活动结束后支付</t>
  </si>
  <si>
    <t>BX008</t>
  </si>
  <si>
    <t>物料制作</t>
  </si>
  <si>
    <t>宣传物料制作</t>
  </si>
  <si>
    <t>周八</t>
  </si>
  <si>
    <t>2025-12-18</t>
  </si>
  <si>
    <t>FP008</t>
  </si>
  <si>
    <t>定金已付，尾款到货验收后支付</t>
  </si>
  <si>
    <t>BX009</t>
  </si>
  <si>
    <t>餐饮费用</t>
  </si>
  <si>
    <t>嘉宾晚宴定金</t>
  </si>
  <si>
    <t>吴九</t>
  </si>
  <si>
    <t>2025-12-20</t>
  </si>
  <si>
    <t>FP009</t>
  </si>
  <si>
    <t>XX酒店晚宴定金</t>
  </si>
  <si>
    <t>BX010</t>
  </si>
  <si>
    <t>应急备用金</t>
  </si>
  <si>
    <t>现场应急支出</t>
  </si>
  <si>
    <t>郑十</t>
  </si>
  <si>
    <t>2025-12-25</t>
  </si>
  <si>
    <t>各类发票</t>
  </si>
  <si>
    <t>FP010-020</t>
  </si>
  <si>
    <t>现场突发情况支出，凭票报销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</si>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</sst>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"/>
  </numFmts>
  <fonts count="25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Calibri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76" fontId="3" fillId="0" borderId="0" xfId="0" applyNumberFormat="1" applyFont="1" applyAlignment="1"/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176" fontId="2" fillId="5" borderId="1" xfId="0" applyNumberFormat="1" applyFont="1" applyFill="1" applyBorder="1" applyAlignment="1">
      <alignment horizontal="right" vertical="center" wrapText="1"/>
    </xf>
    <xf numFmtId="0" fontId="3" fillId="5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/>
  <dimension ref="A1:M15"/>
  <sheetViews>
    <sheetView tabSelected="1" workbookViewId="0">
      <selection activeCell="A1" sqref="$A1:$XFD1048576"/>
    </sheetView>
  </sheetViews>
  <sheetFormatPr defaultColWidth="13.0088495575221" defaultRowHeight="13.5"/>
  <cols>
    <col min="1" max="1" width="26.0176991150442" style="1" customWidth="1"/>
    <col min="2" max="2" width="13.9380530973451" style="1" customWidth="1"/>
    <col min="3" max="3" width="19.5132743362832" style="1" customWidth="1"/>
    <col min="4" max="4" width="9.29203539823009" style="1" customWidth="1"/>
    <col min="5" max="5" width="15.7964601769912" style="1" customWidth="1"/>
    <col min="6" max="6" width="17.6548672566372" style="1" customWidth="1"/>
    <col min="7" max="7" width="12.0796460176991" style="1" customWidth="1"/>
    <col min="8" max="10" width="15.7964601769912" style="1" customWidth="1"/>
    <col min="11" max="11" width="11.1504424778761" style="1" customWidth="1"/>
    <col min="12" max="12" width="13.9380530973451" style="1" customWidth="1"/>
    <col min="13" max="13" width="31.5929203539823" style="1" customWidth="1"/>
    <col min="14" max="16384" width="13.0088495575221" style="1"/>
  </cols>
  <sheetData>
    <row r="1" s="1" customFormat="1" ht="38" customHeight="1" spans="1:13">
      <c r="A1" s="2" t="s">
        <v>0</v>
      </c>
    </row>
    <row r="2" s="1" customFormat="1" ht="15" customHeight="1" spans="1:13">
      <c r="A2" s="3" t="s">
        <v>1</v>
      </c>
    </row>
    <row r="3" s="1" customFormat="1" ht="15" customHeight="1" spans="1:13">
      <c r="A3" s="3" t="s">
        <v>2</v>
      </c>
      <c r="C3" s="4">
        <f>H15</f>
        <v>124000</v>
      </c>
      <c r="E3" s="3" t="s">
        <v>3</v>
      </c>
      <c r="G3" s="4">
        <f>I15</f>
        <v>79500</v>
      </c>
      <c r="I3" s="3" t="s">
        <v>4</v>
      </c>
      <c r="K3" s="4">
        <f>C3-G3</f>
        <v>44500</v>
      </c>
    </row>
    <row r="4" s="1" customFormat="1" ht="29" customHeight="1" spans="1:13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</row>
    <row r="5" s="1" customFormat="1" ht="24" customHeight="1" spans="1:13">
      <c r="A5" s="6" t="s">
        <v>18</v>
      </c>
      <c r="B5" s="6" t="s">
        <v>19</v>
      </c>
      <c r="C5" s="6" t="s">
        <v>20</v>
      </c>
      <c r="D5" s="6" t="s">
        <v>21</v>
      </c>
      <c r="E5" s="7" t="s">
        <v>22</v>
      </c>
      <c r="F5" s="6" t="s">
        <v>23</v>
      </c>
      <c r="G5" s="6" t="s">
        <v>24</v>
      </c>
      <c r="H5" s="8">
        <v>15000</v>
      </c>
      <c r="I5" s="8">
        <v>15000</v>
      </c>
      <c r="J5" s="8">
        <v>0</v>
      </c>
      <c r="K5" s="6" t="s">
        <v>25</v>
      </c>
      <c r="L5" s="7" t="s">
        <v>22</v>
      </c>
      <c r="M5" s="6" t="s">
        <v>26</v>
      </c>
    </row>
    <row r="6" s="1" customFormat="1" ht="24" customHeight="1" spans="1:13">
      <c r="A6" s="9" t="s">
        <v>27</v>
      </c>
      <c r="B6" s="9" t="s">
        <v>19</v>
      </c>
      <c r="C6" s="9" t="s">
        <v>28</v>
      </c>
      <c r="D6" s="9" t="s">
        <v>21</v>
      </c>
      <c r="E6" s="10" t="s">
        <v>29</v>
      </c>
      <c r="F6" s="9" t="s">
        <v>23</v>
      </c>
      <c r="G6" s="9" t="s">
        <v>30</v>
      </c>
      <c r="H6" s="11">
        <v>15000</v>
      </c>
      <c r="I6" s="11">
        <v>0</v>
      </c>
      <c r="J6" s="11">
        <v>15000</v>
      </c>
      <c r="K6" s="9" t="s">
        <v>31</v>
      </c>
      <c r="L6" s="10"/>
      <c r="M6" s="9" t="s">
        <v>32</v>
      </c>
    </row>
    <row r="7" s="1" customFormat="1" ht="24" customHeight="1" spans="1:13">
      <c r="A7" s="6" t="s">
        <v>33</v>
      </c>
      <c r="B7" s="6" t="s">
        <v>34</v>
      </c>
      <c r="C7" s="6" t="s">
        <v>35</v>
      </c>
      <c r="D7" s="6" t="s">
        <v>36</v>
      </c>
      <c r="E7" s="7" t="s">
        <v>37</v>
      </c>
      <c r="F7" s="6" t="s">
        <v>23</v>
      </c>
      <c r="G7" s="6" t="s">
        <v>38</v>
      </c>
      <c r="H7" s="8">
        <v>10000</v>
      </c>
      <c r="I7" s="8">
        <v>10000</v>
      </c>
      <c r="J7" s="8">
        <v>0</v>
      </c>
      <c r="K7" s="6" t="s">
        <v>25</v>
      </c>
      <c r="L7" s="7" t="s">
        <v>37</v>
      </c>
      <c r="M7" s="6" t="s">
        <v>39</v>
      </c>
    </row>
    <row r="8" s="1" customFormat="1" ht="24" customHeight="1" spans="1:13">
      <c r="A8" s="9" t="s">
        <v>40</v>
      </c>
      <c r="B8" s="9" t="s">
        <v>34</v>
      </c>
      <c r="C8" s="9" t="s">
        <v>41</v>
      </c>
      <c r="D8" s="9" t="s">
        <v>36</v>
      </c>
      <c r="E8" s="10" t="s">
        <v>29</v>
      </c>
      <c r="F8" s="9" t="s">
        <v>23</v>
      </c>
      <c r="G8" s="9" t="s">
        <v>42</v>
      </c>
      <c r="H8" s="11">
        <v>10000</v>
      </c>
      <c r="I8" s="11">
        <v>0</v>
      </c>
      <c r="J8" s="11">
        <v>10000</v>
      </c>
      <c r="K8" s="9" t="s">
        <v>31</v>
      </c>
      <c r="L8" s="10"/>
      <c r="M8" s="9" t="s">
        <v>43</v>
      </c>
    </row>
    <row r="9" s="1" customFormat="1" ht="24" customHeight="1" spans="1:13">
      <c r="A9" s="6" t="s">
        <v>44</v>
      </c>
      <c r="B9" s="6" t="s">
        <v>45</v>
      </c>
      <c r="C9" s="6" t="s">
        <v>46</v>
      </c>
      <c r="D9" s="6" t="s">
        <v>47</v>
      </c>
      <c r="E9" s="7" t="s">
        <v>48</v>
      </c>
      <c r="F9" s="6" t="s">
        <v>23</v>
      </c>
      <c r="G9" s="6" t="s">
        <v>49</v>
      </c>
      <c r="H9" s="8">
        <v>7500</v>
      </c>
      <c r="I9" s="8">
        <v>7500</v>
      </c>
      <c r="J9" s="8">
        <v>0</v>
      </c>
      <c r="K9" s="6" t="s">
        <v>25</v>
      </c>
      <c r="L9" s="7" t="s">
        <v>48</v>
      </c>
      <c r="M9" s="6" t="s">
        <v>50</v>
      </c>
    </row>
    <row r="10" s="1" customFormat="1" ht="24" customHeight="1" spans="1:13">
      <c r="A10" s="9" t="s">
        <v>51</v>
      </c>
      <c r="B10" s="9" t="s">
        <v>45</v>
      </c>
      <c r="C10" s="9" t="s">
        <v>52</v>
      </c>
      <c r="D10" s="9" t="s">
        <v>47</v>
      </c>
      <c r="E10" s="10" t="s">
        <v>29</v>
      </c>
      <c r="F10" s="9" t="s">
        <v>23</v>
      </c>
      <c r="G10" s="9" t="s">
        <v>53</v>
      </c>
      <c r="H10" s="11">
        <v>7500</v>
      </c>
      <c r="I10" s="11">
        <v>0</v>
      </c>
      <c r="J10" s="11">
        <v>7500</v>
      </c>
      <c r="K10" s="9" t="s">
        <v>31</v>
      </c>
      <c r="L10" s="10"/>
      <c r="M10" s="9" t="s">
        <v>32</v>
      </c>
    </row>
    <row r="11" s="1" customFormat="1" ht="24" customHeight="1" spans="1:13">
      <c r="A11" s="6" t="s">
        <v>54</v>
      </c>
      <c r="B11" s="6" t="s">
        <v>55</v>
      </c>
      <c r="C11" s="6" t="s">
        <v>56</v>
      </c>
      <c r="D11" s="6" t="s">
        <v>57</v>
      </c>
      <c r="E11" s="7" t="s">
        <v>58</v>
      </c>
      <c r="F11" s="6" t="s">
        <v>59</v>
      </c>
      <c r="G11" s="6" t="s">
        <v>60</v>
      </c>
      <c r="H11" s="8">
        <v>16000</v>
      </c>
      <c r="I11" s="8">
        <v>8000</v>
      </c>
      <c r="J11" s="8">
        <v>8000</v>
      </c>
      <c r="K11" s="6" t="s">
        <v>61</v>
      </c>
      <c r="L11" s="7"/>
      <c r="M11" s="6" t="s">
        <v>62</v>
      </c>
    </row>
    <row r="12" s="1" customFormat="1" ht="24" customHeight="1" spans="1:13">
      <c r="A12" s="9" t="s">
        <v>63</v>
      </c>
      <c r="B12" s="9" t="s">
        <v>64</v>
      </c>
      <c r="C12" s="9" t="s">
        <v>65</v>
      </c>
      <c r="D12" s="9" t="s">
        <v>66</v>
      </c>
      <c r="E12" s="10" t="s">
        <v>67</v>
      </c>
      <c r="F12" s="9" t="s">
        <v>23</v>
      </c>
      <c r="G12" s="9" t="s">
        <v>68</v>
      </c>
      <c r="H12" s="11">
        <v>8000</v>
      </c>
      <c r="I12" s="11">
        <v>4000</v>
      </c>
      <c r="J12" s="11">
        <v>4000</v>
      </c>
      <c r="K12" s="9" t="s">
        <v>61</v>
      </c>
      <c r="L12" s="10"/>
      <c r="M12" s="9" t="s">
        <v>69</v>
      </c>
    </row>
    <row r="13" s="1" customFormat="1" ht="24" customHeight="1" spans="1:13">
      <c r="A13" s="6" t="s">
        <v>70</v>
      </c>
      <c r="B13" s="6" t="s">
        <v>71</v>
      </c>
      <c r="C13" s="6" t="s">
        <v>72</v>
      </c>
      <c r="D13" s="6" t="s">
        <v>73</v>
      </c>
      <c r="E13" s="7" t="s">
        <v>74</v>
      </c>
      <c r="F13" s="6" t="s">
        <v>23</v>
      </c>
      <c r="G13" s="6" t="s">
        <v>75</v>
      </c>
      <c r="H13" s="8">
        <v>30000</v>
      </c>
      <c r="I13" s="8">
        <v>30000</v>
      </c>
      <c r="J13" s="8">
        <v>0</v>
      </c>
      <c r="K13" s="6" t="s">
        <v>25</v>
      </c>
      <c r="L13" s="7" t="s">
        <v>74</v>
      </c>
      <c r="M13" s="6" t="s">
        <v>76</v>
      </c>
    </row>
    <row r="14" s="1" customFormat="1" ht="24" customHeight="1" spans="1:13">
      <c r="A14" s="9" t="s">
        <v>77</v>
      </c>
      <c r="B14" s="9" t="s">
        <v>78</v>
      </c>
      <c r="C14" s="9" t="s">
        <v>79</v>
      </c>
      <c r="D14" s="9" t="s">
        <v>80</v>
      </c>
      <c r="E14" s="10" t="s">
        <v>81</v>
      </c>
      <c r="F14" s="9" t="s">
        <v>82</v>
      </c>
      <c r="G14" s="9" t="s">
        <v>83</v>
      </c>
      <c r="H14" s="11">
        <v>5000</v>
      </c>
      <c r="I14" s="11">
        <v>5000</v>
      </c>
      <c r="J14" s="11">
        <v>0</v>
      </c>
      <c r="K14" s="9" t="s">
        <v>25</v>
      </c>
      <c r="L14" s="10" t="s">
        <v>29</v>
      </c>
      <c r="M14" s="9" t="s">
        <v>84</v>
      </c>
    </row>
    <row r="15" s="1" customFormat="1" ht="15" customHeight="1" spans="1:13">
      <c r="A15" s="12" t="s">
        <v>85</v>
      </c>
      <c r="H15" s="13">
        <f t="shared" ref="H15:J15" si="0">SUM(H5:H14)</f>
        <v>124000</v>
      </c>
      <c r="I15" s="13">
        <f t="shared" si="0"/>
        <v>79500</v>
      </c>
      <c r="J15" s="13">
        <f t="shared" si="0"/>
        <v>44500</v>
      </c>
      <c r="K15" s="14"/>
      <c r="L15" s="14"/>
      <c r="M15" s="14"/>
    </row>
  </sheetData>
  <mergeCells count="10">
    <mergeCell ref="A1:M1"/>
    <mergeCell ref="A2:B2"/>
    <mergeCell ref="C2:M2"/>
    <mergeCell ref="A3:B3"/>
    <mergeCell ref="C3:D3"/>
    <mergeCell ref="E3:F3"/>
    <mergeCell ref="G3:H3"/>
    <mergeCell ref="I3:J3"/>
    <mergeCell ref="K3:M3"/>
    <mergeCell ref="A15:G15"/>
  </mergeCells>
  <pageMargins left="0.75" right="0.75" top="1" bottom="1" header="0.5" footer="0.5"/>
  <headerFooter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Sheet1</vt:lpstr>
    </vt:vector>
  </ep:TitlesOfParts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2021-01-21T05:32:11Z</dcterms:created>
  <dcterms:modified xsi:type="dcterms:W3CDTF">2021-01-21T05:32:11Z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D9E00C708BB4480B8D80EBCCE5DC4B92_11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